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1230" yWindow="1110" windowWidth="16110" windowHeight="1230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4"/>
  <c r="G53"/>
  <c r="G50"/>
  <c r="G48"/>
  <c r="G47"/>
  <c r="G45"/>
  <c r="G44"/>
  <c r="G42"/>
  <c r="G41"/>
  <c r="G35"/>
  <c r="G34"/>
  <c r="G32"/>
  <c r="G30"/>
  <c r="G29"/>
  <c r="G26"/>
  <c r="G22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<sst xmlns="http://schemas.openxmlformats.org/spreadsheetml/2006/main">
  <si>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</si>
  <si>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</si>
  <si>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</si>
  <si>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</si>
  <si>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</si>
  <si>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Ｒ８波林　林開禅僧線神野　海陽町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</si>
  <si>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</si>
  <si>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</si>
  <si>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</si>
  <si>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</si>
  <si>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</si>
  <si>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</si>
  <si>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</si>
  <si>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</si>
  <si>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</si>
  <si>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</si>
  <si>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林道開設
_x000d_</t>
  </si>
  <si>
    <t>林道土工
_x000d_</t>
  </si>
  <si>
    <t>掘削工
_x000d_No.69+10.0～No.70MC.34</t>
  </si>
  <si>
    <t>片切掘削(人力併用機械掘削)(土砂)
_x000d_礫質土</t>
  </si>
  <si>
    <t>m3</t>
  </si>
  <si>
    <t>地山掘削（オープンカット）
_x000d_礫質土</t>
  </si>
  <si>
    <t>片切掘削(人力併用機械掘削)(土砂)
_x000d_軟岩(Ⅰ)Ａ</t>
  </si>
  <si>
    <t>地山掘削（オープンカット）
_x000d_軟岩(Ⅰ)Ａ</t>
  </si>
  <si>
    <t>掘削土積込
_x000d_礫質土</t>
  </si>
  <si>
    <t>転石破砕
_x000d_無し</t>
  </si>
  <si>
    <t>残土処理工
_x000d_</t>
  </si>
  <si>
    <t>運搬工（礫質土）
_x000d_礫質土,L=2.9km</t>
  </si>
  <si>
    <t>運搬工（軟岩（Ｉ）Ａ）
_x000d_軟岩,L=2.9km</t>
  </si>
  <si>
    <t>敷均し・締固め工
_x000d_</t>
  </si>
  <si>
    <t>法面整形工
_x000d_</t>
  </si>
  <si>
    <t>機械切土法面整形
_x000d_礫質土</t>
  </si>
  <si>
    <t>㎡</t>
  </si>
  <si>
    <t>機械切土法面整形
_x000d_軟岩(Ⅰ)Ａ</t>
  </si>
  <si>
    <t>法面工
_x000d_No.68+10.0～No.70BC.34</t>
  </si>
  <si>
    <t>植生工
_x000d_</t>
  </si>
  <si>
    <t>植生マット
_x000d_D10　L=300mm</t>
  </si>
  <si>
    <t>法面吹付工
_x000d_</t>
  </si>
  <si>
    <t>特殊配合モルタル吹付工Ｂ
_x000d_</t>
  </si>
  <si>
    <t>舗装工
_x000d_</t>
  </si>
  <si>
    <t>コンクリート路面工
_x000d_No.68+10.0～No.70BC.34</t>
  </si>
  <si>
    <t>コンクリート路面工(機械舗設)
_x000d_</t>
  </si>
  <si>
    <t>コンクリート路面工(養生工)
_x000d_</t>
  </si>
  <si>
    <t>コンクリート路面工(溶接金網敷設)
_x000d_</t>
  </si>
  <si>
    <t>目地板
_x000d_瀝青繊維質目地板 t=10mm</t>
  </si>
  <si>
    <t>舗装止め丸太工(2段)
_x000d_</t>
  </si>
  <si>
    <t>ｍ</t>
  </si>
  <si>
    <t>仮設工
_x000d_</t>
  </si>
  <si>
    <t>落石防護柵工
_x000d_</t>
  </si>
  <si>
    <t>残土処理場
_x000d_</t>
  </si>
  <si>
    <t>カゴ工（フトン篭）
_x000d_50cm×120cm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</si>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</sst>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+G14+G29+G34+G41+G44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+G15+G22+G26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129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6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20</v>
      </c>
      <c r="F18" s="18">
        <v>196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20</v>
      </c>
      <c r="F19" s="18">
        <v>367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20</v>
      </c>
      <c r="F20" s="18">
        <v>664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8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13</v>
      </c>
      <c r="F22" s="18">
        <v>1</v>
      </c>
      <c r="G22" s="19">
        <f>+G23+G24+G25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20</v>
      </c>
      <c r="F23" s="18">
        <v>128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20</v>
      </c>
      <c r="F24" s="18">
        <v>535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20</v>
      </c>
      <c r="F25" s="18">
        <v>664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13</v>
      </c>
      <c r="F26" s="18">
        <v>1</v>
      </c>
      <c r="G26" s="19">
        <f>+G27+G28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32</v>
      </c>
      <c r="F27" s="18">
        <v>81.200000000000003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32</v>
      </c>
      <c r="F28" s="18">
        <v>178.30000000000001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+G30+G32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32</v>
      </c>
      <c r="F31" s="18">
        <v>288.80000000000001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32</v>
      </c>
      <c r="F33" s="18">
        <v>119.3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39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40</v>
      </c>
      <c r="E35" s="17" t="s">
        <v>13</v>
      </c>
      <c r="F35" s="18">
        <v>1</v>
      </c>
      <c r="G35" s="19">
        <f>+G36+G37+G38+G39+G40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32</v>
      </c>
      <c r="F36" s="18">
        <v>118.8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42</v>
      </c>
      <c r="E37" s="17" t="s">
        <v>32</v>
      </c>
      <c r="F37" s="18">
        <v>118.8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43</v>
      </c>
      <c r="E38" s="17" t="s">
        <v>32</v>
      </c>
      <c r="F38" s="18">
        <v>110.40000000000001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44</v>
      </c>
      <c r="E39" s="17" t="s">
        <v>32</v>
      </c>
      <c r="F39" s="18">
        <v>1.6000000000000001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45</v>
      </c>
      <c r="E40" s="17" t="s">
        <v>46</v>
      </c>
      <c r="F40" s="18">
        <v>13.699999999999999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15" t="s">
        <v>47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48</v>
      </c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48</v>
      </c>
      <c r="E43" s="17" t="s">
        <v>46</v>
      </c>
      <c r="F43" s="18">
        <v>21.699999999999999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15" t="s">
        <v>49</v>
      </c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49</v>
      </c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50</v>
      </c>
      <c r="E46" s="17" t="s">
        <v>46</v>
      </c>
      <c r="F46" s="18">
        <v>22</v>
      </c>
      <c r="G46" s="25"/>
      <c r="H46" s="20"/>
      <c r="I46" s="21">
        <v>37</v>
      </c>
      <c r="J46" s="21">
        <v>4</v>
      </c>
    </row>
    <row r="47" ht="42" customHeight="1">
      <c r="A47" s="14" t="s">
        <v>51</v>
      </c>
      <c r="B47" s="15"/>
      <c r="C47" s="15"/>
      <c r="D47" s="16"/>
      <c r="E47" s="17" t="s">
        <v>13</v>
      </c>
      <c r="F47" s="18">
        <v>1</v>
      </c>
      <c r="G47" s="19">
        <f>+G48+G50</f>
        <v>0</v>
      </c>
      <c r="H47" s="20"/>
      <c r="I47" s="21">
        <v>38</v>
      </c>
      <c r="J47" s="21"/>
    </row>
    <row r="48" ht="42" customHeight="1">
      <c r="A48" s="14" t="s">
        <v>52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200</v>
      </c>
    </row>
    <row r="49" ht="42" customHeight="1">
      <c r="A49" s="14" t="s">
        <v>53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54</v>
      </c>
      <c r="B50" s="15"/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210</v>
      </c>
    </row>
    <row r="51" ht="42" customHeight="1">
      <c r="A51" s="14" t="s">
        <v>55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56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>
        <v>220</v>
      </c>
    </row>
    <row r="53" ht="42" customHeight="1">
      <c r="A53" s="14" t="s">
        <v>57</v>
      </c>
      <c r="B53" s="15"/>
      <c r="C53" s="15"/>
      <c r="D53" s="16"/>
      <c r="E53" s="17" t="s">
        <v>13</v>
      </c>
      <c r="F53" s="18">
        <v>1</v>
      </c>
      <c r="G53" s="19">
        <f>+G10+G52</f>
        <v>0</v>
      </c>
      <c r="H53" s="20"/>
      <c r="I53" s="21">
        <v>44</v>
      </c>
      <c r="J53" s="21">
        <v>30</v>
      </c>
    </row>
    <row r="54" ht="42" customHeight="1">
      <c r="A54" s="26" t="s">
        <v>58</v>
      </c>
      <c r="B54" s="27"/>
      <c r="C54" s="27"/>
      <c r="D54" s="28"/>
      <c r="E54" s="29" t="s">
        <v>59</v>
      </c>
      <c r="F54" s="30" t="s">
        <v>59</v>
      </c>
      <c r="G54" s="31">
        <f>G53</f>
        <v>0</v>
      </c>
      <c r="I54" s="32">
        <v>45</v>
      </c>
      <c r="J54" s="32">
        <v>90</v>
      </c>
    </row>
    <row r="55" ht="42" customHeight="1"/>
    <row r="56" ht="42" customHeight="1"/>
  </sheetData>
  <sheetProtection sheet="1" objects="1" scenarios="1" spinCount="100000" saltValue="rmcLgJ//gwKjhgdqt8RmoeHET7M+m40rGdetxKmgkQsrd+/5ZRWZ/anTx+om7bhWyMBmBnOmK5Qqb3lX1dEQtQ==" hashValue="g2U9OpXse9iWUePWH9a6QKkFX2RR3OQTMmqXdOSP/q5FT2lPpbVJ51sU9fmMiMwCmvgJ4E48st2jdn5BagU8yA==" algorithmName="SHA-512" password="FD80"/>
  <mergeCells count="23">
    <mergeCell ref="A54:D5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9:D29"/>
    <mergeCell ref="C34:D34"/>
    <mergeCell ref="C41:D41"/>
    <mergeCell ref="C44:D44"/>
    <mergeCell ref="A47:D47"/>
    <mergeCell ref="A48:D48"/>
    <mergeCell ref="A49:D49"/>
    <mergeCell ref="A50:D50"/>
    <mergeCell ref="A51:D51"/>
    <mergeCell ref="A52:D52"/>
    <mergeCell ref="A53:D5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2026-05-13T08:05:07Z</dcterms:modified>
</cp:coreProperties>
</file>